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farre_Regau\Documents\Pfarrheim\Pfarrheim-Vermietung\Rechnungen\PfarrheimVermietung_Rechnungen_2026\Berechnungsformular\"/>
    </mc:Choice>
  </mc:AlternateContent>
  <xr:revisionPtr revIDLastSave="0" documentId="13_ncr:1_{92CFEBF6-F866-4601-84BE-E852CA0B9AFF}" xr6:coauthVersionLast="47" xr6:coauthVersionMax="47" xr10:uidLastSave="{00000000-0000-0000-0000-000000000000}"/>
  <workbookProtection workbookAlgorithmName="SHA-512" workbookHashValue="kq9CQpttOPlbCbaX/irrIYzoy0Qt/9WfRKmJTlwOvMz7qDcycZDmoTWEvvKoJuv6Aj5a1GW2rlKNrqiZMRNWaw==" workbookSaltValue="h9/rfozim4GPBOzDyD2ysg==" workbookSpinCount="100000" lockStructure="1"/>
  <bookViews>
    <workbookView xWindow="-120" yWindow="-120" windowWidth="29040" windowHeight="15840" tabRatio="500" xr2:uid="{00000000-000D-0000-FFFF-FFFF00000000}"/>
  </bookViews>
  <sheets>
    <sheet name="Tabelle1" sheetId="1" r:id="rId1"/>
  </sheets>
  <definedNames>
    <definedName name="_ZW1">Tabelle1!$G$27</definedName>
    <definedName name="_ZW2">Tabelle1!$G$33</definedName>
    <definedName name="_ZW3">Tabelle1!$G$36</definedName>
  </definedNames>
  <calcPr calcId="191029"/>
  <extLst>
    <ext xmlns:loext="http://schemas.libreoffice.org/" uri="{7626C862-2A13-11E5-B345-FEFF819CDC9F}">
      <loext:extCalcPr stringRefSyntax="CalcA1ExcelA1"/>
    </ext>
  </extLst>
</workbook>
</file>

<file path=xl/calcChain.xml><?xml version="1.0" encoding="utf-8"?>
<calcChain xmlns="http://schemas.openxmlformats.org/spreadsheetml/2006/main">
  <c r="B51" i="1" l="1"/>
  <c r="F44" i="1"/>
  <c r="G44" i="1" s="1"/>
  <c r="A44" i="1"/>
  <c r="G42" i="1"/>
  <c r="G41" i="1"/>
  <c r="F39" i="1"/>
  <c r="F38" i="1"/>
  <c r="F37" i="1"/>
  <c r="F35" i="1"/>
  <c r="F32" i="1"/>
  <c r="F31" i="1"/>
  <c r="F30" i="1"/>
  <c r="F28" i="1"/>
  <c r="F26" i="1"/>
  <c r="F25" i="1"/>
  <c r="G27" i="1" s="1"/>
  <c r="G40" i="1" l="1"/>
  <c r="G45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B42" authorId="0" shapeId="0" xr:uid="{00000000-0006-0000-0000-000001000000}">
      <text>
        <r>
          <rPr>
            <b/>
            <sz val="9"/>
            <color rgb="FF000000"/>
            <rFont val="Tahoma"/>
            <family val="2"/>
            <charset val="1"/>
          </rPr>
          <t>mögliche Eingaben:
leer = leer
1 = Kosten verrechnen,      frei wählbarer Betrag</t>
        </r>
      </text>
    </comment>
    <comment ref="C42" authorId="0" shapeId="0" xr:uid="{00000000-0006-0000-0000-000003000000}">
      <text>
        <r>
          <rPr>
            <b/>
            <sz val="9"/>
            <color rgb="FF000000"/>
            <rFont val="Tahoma"/>
            <family val="2"/>
            <charset val="1"/>
          </rPr>
          <t>Eingabefeld für:
"freie Bezeichnung"</t>
        </r>
      </text>
    </comment>
    <comment ref="D42" authorId="0" shapeId="0" xr:uid="{00000000-0006-0000-0000-000004000000}">
      <text>
        <r>
          <rPr>
            <b/>
            <sz val="9"/>
            <color rgb="FF000000"/>
            <rFont val="Tahoma"/>
            <family val="2"/>
            <charset val="1"/>
          </rPr>
          <t>Eingabefeld für:
"freien Betrag"</t>
        </r>
      </text>
    </comment>
    <comment ref="B44" authorId="0" shapeId="0" xr:uid="{00000000-0006-0000-0000-000002000000}">
      <text>
        <r>
          <rPr>
            <b/>
            <sz val="9"/>
            <color rgb="FF000000"/>
            <rFont val="Tahoma"/>
            <family val="2"/>
            <charset val="1"/>
          </rPr>
          <t>mögliche Eingaben:
leer = leer
0 = kein Rabatt
1 = Rabatt in "€"  lt. Feld "D"</t>
        </r>
      </text>
    </comment>
    <comment ref="D44" authorId="0" shapeId="0" xr:uid="{00000000-0006-0000-0000-000005000000}">
      <text>
        <r>
          <rPr>
            <b/>
            <sz val="9"/>
            <color rgb="FF000000"/>
            <rFont val="Tahoma"/>
            <family val="2"/>
            <charset val="1"/>
          </rPr>
          <t>freier Rabatt für individuelle Betragseingabe</t>
        </r>
      </text>
    </comment>
  </commentList>
</comments>
</file>

<file path=xl/sharedStrings.xml><?xml version="1.0" encoding="utf-8"?>
<sst xmlns="http://schemas.openxmlformats.org/spreadsheetml/2006/main" count="80" uniqueCount="57">
  <si>
    <t>Benutzer</t>
  </si>
  <si>
    <t>Datum</t>
  </si>
  <si>
    <t>Zeitraum</t>
  </si>
  <si>
    <t>bis</t>
  </si>
  <si>
    <t>Miete</t>
  </si>
  <si>
    <t>Betriebskosten</t>
  </si>
  <si>
    <t>Kategorie</t>
  </si>
  <si>
    <t>pro Stunde</t>
  </si>
  <si>
    <t>Pauschale 1</t>
  </si>
  <si>
    <t>Pauschale 2</t>
  </si>
  <si>
    <t>Saal ohne Bühne</t>
  </si>
  <si>
    <t>Bühne</t>
  </si>
  <si>
    <t>Küche</t>
  </si>
  <si>
    <t>Gruppenraum</t>
  </si>
  <si>
    <t>Scheinwerferanlage</t>
  </si>
  <si>
    <t>Beamer u. Leinwand im Pfarrsaal</t>
  </si>
  <si>
    <t>Soundanlage</t>
  </si>
  <si>
    <t>Mobiler Beamer</t>
  </si>
  <si>
    <t>Internetzugang (Wlan)</t>
  </si>
  <si>
    <t>Saal</t>
  </si>
  <si>
    <t>Reinigung</t>
  </si>
  <si>
    <t>1  gering</t>
  </si>
  <si>
    <t>2  mittel</t>
  </si>
  <si>
    <t>3  umfangreich</t>
  </si>
  <si>
    <t>Verrechnung Benutzungsentgelt</t>
  </si>
  <si>
    <t>Bezeichnung</t>
  </si>
  <si>
    <t>KZ</t>
  </si>
  <si>
    <t>Einheit</t>
  </si>
  <si>
    <t>Zu-/Abschl.</t>
  </si>
  <si>
    <t>Kurzinfo</t>
  </si>
  <si>
    <t>Summe</t>
  </si>
  <si>
    <t>Stunden</t>
  </si>
  <si>
    <t>Zwischensumme 1</t>
  </si>
  <si>
    <t>Pauschale</t>
  </si>
  <si>
    <t>Beamer u. Leinwand</t>
  </si>
  <si>
    <t>Zwischensumme 2</t>
  </si>
  <si>
    <t>Aufschlag Miete</t>
  </si>
  <si>
    <t>Vorbereitungszeit</t>
  </si>
  <si>
    <t>komm. Nutzung</t>
  </si>
  <si>
    <t>Zwischensumme 3</t>
  </si>
  <si>
    <t>Betriebskosten Saal</t>
  </si>
  <si>
    <t>Betriebskosten Küche</t>
  </si>
  <si>
    <t>Betriebskosten Gruppenr.</t>
  </si>
  <si>
    <t>Zwischensumme 4</t>
  </si>
  <si>
    <t>Zusatzkosten (zB. Schäden, Verlust, …)</t>
  </si>
  <si>
    <t>Nutzungsentgelt</t>
  </si>
  <si>
    <t>Gesamtnutzungsentgelt</t>
  </si>
  <si>
    <t>Schlüsselkaution</t>
  </si>
  <si>
    <t>Schlüsselverlust</t>
  </si>
  <si>
    <t>Nur die gelben Felder sind befüllbar!</t>
  </si>
  <si>
    <t>Bezahlung  am:</t>
  </si>
  <si>
    <t>Rückerstattung am:</t>
  </si>
  <si>
    <t>Regau, am</t>
  </si>
  <si>
    <t>Unterschrift Pfarre</t>
  </si>
  <si>
    <t>Unterschrift Benutzer</t>
  </si>
  <si>
    <t>Tarife für die Benutzung des Pfarrheims 1.4.2026</t>
  </si>
  <si>
    <t>von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</si>
</sst>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0&quot; €&quot;"/>
    <numFmt numFmtId="165" formatCode="_-* #,##0.00\ _€_-;\-* #,##0.00\ _€_-;_-* \-??\ _€_-;_-@_-"/>
    <numFmt numFmtId="166" formatCode="0\ %"/>
    <numFmt numFmtId="167" formatCode="#,##0.00&quot; €&quot;;[Red]\-#,##0.00&quot; €&quot;"/>
  </numFmts>
  <fonts count="12" x14ac:knownFonts="1">
    <font>
      <sz val="10"/>
      <name val="Arial"/>
      <family val="2"/>
      <charset val="1"/>
    </font>
    <font>
      <b/>
      <sz val="20"/>
      <color rgb="FF000000"/>
      <name val="Calibri"/>
      <family val="2"/>
      <charset val="1"/>
    </font>
    <font>
      <b/>
      <sz val="12"/>
      <color rgb="FF000000"/>
      <name val="Calibri"/>
      <family val="2"/>
      <charset val="1"/>
    </font>
    <font>
      <b/>
      <sz val="16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sz val="11"/>
      <color rgb="FF000000"/>
      <name val="Calibri"/>
      <family val="2"/>
      <charset val="1"/>
    </font>
    <font>
      <sz val="11"/>
      <color rgb="FFFF0000"/>
      <name val="Calibri"/>
      <family val="2"/>
      <charset val="1"/>
    </font>
    <font>
      <sz val="11"/>
      <name val="Calibri"/>
      <family val="2"/>
      <charset val="1"/>
    </font>
    <font>
      <b/>
      <sz val="11"/>
      <name val="Calibri"/>
      <family val="2"/>
      <charset val="1"/>
    </font>
    <font>
      <b/>
      <sz val="13"/>
      <color rgb="FF000000"/>
      <name val="Calibri"/>
      <family val="2"/>
      <charset val="1"/>
    </font>
    <font>
      <b/>
      <sz val="14"/>
      <color rgb="FF000000"/>
      <name val="Calibri"/>
      <family val="2"/>
      <charset val="1"/>
    </font>
    <font>
      <b/>
      <sz val="9"/>
      <color rgb="FF000000"/>
      <name val="Tahoma"/>
      <family val="2"/>
      <charset val="1"/>
    </font>
  </fonts>
  <fills count="11">
    <fill>
      <patternFill patternType="none"/>
    </fill>
    <fill>
      <patternFill patternType="gray125"/>
    </fill>
    <fill>
      <patternFill patternType="solid">
        <fgColor rgb="FFBFBFBF"/>
        <bgColor rgb="FFC3D69B"/>
      </patternFill>
    </fill>
    <fill>
      <patternFill patternType="solid">
        <fgColor rgb="FFD9D9D9"/>
        <bgColor rgb="FFC6D9F1"/>
      </patternFill>
    </fill>
    <fill>
      <patternFill patternType="solid">
        <fgColor rgb="FFFFFF00"/>
        <bgColor rgb="FFFFFF00"/>
      </patternFill>
    </fill>
    <fill>
      <patternFill patternType="solid">
        <fgColor rgb="FFC3D69B"/>
        <bgColor rgb="FFBFBFBF"/>
      </patternFill>
    </fill>
    <fill>
      <patternFill patternType="solid">
        <fgColor rgb="FFA6A6A6"/>
        <bgColor rgb="FFBFBFBF"/>
      </patternFill>
    </fill>
    <fill>
      <patternFill patternType="solid">
        <fgColor rgb="FFC6D9F1"/>
        <bgColor rgb="FFD9D9D9"/>
      </patternFill>
    </fill>
    <fill>
      <patternFill patternType="solid">
        <fgColor rgb="FFE6B9B8"/>
        <bgColor rgb="FFBFBFBF"/>
      </patternFill>
    </fill>
    <fill>
      <patternFill patternType="solid">
        <fgColor rgb="FF92D050"/>
        <bgColor rgb="FFC3D69B"/>
      </patternFill>
    </fill>
    <fill>
      <patternFill patternType="solid">
        <fgColor rgb="FFF2F2F2"/>
        <bgColor rgb="FFFFFFCC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/>
    <xf numFmtId="165" fontId="5" fillId="0" borderId="0" applyBorder="0" applyProtection="0"/>
  </cellStyleXfs>
  <cellXfs count="95">
    <xf numFmtId="0" fontId="0" fillId="0" borderId="0" xfId="0"/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40" fontId="2" fillId="3" borderId="4" xfId="0" applyNumberFormat="1" applyFont="1" applyFill="1" applyBorder="1"/>
    <xf numFmtId="0" fontId="2" fillId="3" borderId="5" xfId="0" applyFont="1" applyFill="1" applyBorder="1" applyAlignment="1">
      <alignment horizontal="center" vertical="center"/>
    </xf>
    <xf numFmtId="49" fontId="2" fillId="4" borderId="5" xfId="0" applyNumberFormat="1" applyFont="1" applyFill="1" applyBorder="1" applyAlignment="1" applyProtection="1">
      <alignment horizontal="center" vertical="center"/>
      <protection locked="0"/>
    </xf>
    <xf numFmtId="40" fontId="2" fillId="3" borderId="6" xfId="0" applyNumberFormat="1" applyFont="1" applyFill="1" applyBorder="1" applyAlignment="1">
      <alignment horizontal="center" vertical="center"/>
    </xf>
    <xf numFmtId="40" fontId="2" fillId="3" borderId="7" xfId="0" applyNumberFormat="1" applyFont="1" applyFill="1" applyBorder="1" applyAlignment="1">
      <alignment horizontal="center" vertical="center"/>
    </xf>
    <xf numFmtId="0" fontId="4" fillId="5" borderId="8" xfId="0" applyFont="1" applyFill="1" applyBorder="1"/>
    <xf numFmtId="0" fontId="4" fillId="6" borderId="9" xfId="0" applyFont="1" applyFill="1" applyBorder="1"/>
    <xf numFmtId="0" fontId="4" fillId="7" borderId="8" xfId="0" applyFont="1" applyFill="1" applyBorder="1"/>
    <xf numFmtId="0" fontId="4" fillId="6" borderId="8" xfId="0" applyFont="1" applyFill="1" applyBorder="1" applyAlignment="1">
      <alignment horizontal="center"/>
    </xf>
    <xf numFmtId="0" fontId="4" fillId="6" borderId="10" xfId="0" applyFont="1" applyFill="1" applyBorder="1" applyAlignment="1">
      <alignment horizontal="center"/>
    </xf>
    <xf numFmtId="40" fontId="4" fillId="6" borderId="11" xfId="0" applyNumberFormat="1" applyFont="1" applyFill="1" applyBorder="1" applyAlignment="1">
      <alignment horizontal="center"/>
    </xf>
    <xf numFmtId="0" fontId="5" fillId="5" borderId="5" xfId="0" applyFont="1" applyFill="1" applyBorder="1"/>
    <xf numFmtId="0" fontId="0" fillId="5" borderId="12" xfId="0" applyFill="1" applyBorder="1"/>
    <xf numFmtId="0" fontId="0" fillId="5" borderId="5" xfId="0" applyFill="1" applyBorder="1"/>
    <xf numFmtId="164" fontId="0" fillId="5" borderId="5" xfId="0" applyNumberFormat="1" applyFill="1" applyBorder="1" applyAlignment="1">
      <alignment horizontal="center"/>
    </xf>
    <xf numFmtId="164" fontId="0" fillId="5" borderId="13" xfId="0" applyNumberFormat="1" applyFill="1" applyBorder="1"/>
    <xf numFmtId="164" fontId="0" fillId="5" borderId="13" xfId="0" applyNumberFormat="1" applyFill="1" applyBorder="1" applyAlignment="1">
      <alignment horizontal="center"/>
    </xf>
    <xf numFmtId="0" fontId="0" fillId="7" borderId="5" xfId="0" applyFill="1" applyBorder="1"/>
    <xf numFmtId="0" fontId="0" fillId="7" borderId="12" xfId="0" applyFill="1" applyBorder="1"/>
    <xf numFmtId="0" fontId="5" fillId="7" borderId="5" xfId="0" applyFont="1" applyFill="1" applyBorder="1"/>
    <xf numFmtId="164" fontId="0" fillId="7" borderId="5" xfId="0" applyNumberFormat="1" applyFill="1" applyBorder="1" applyAlignment="1">
      <alignment horizontal="center"/>
    </xf>
    <xf numFmtId="0" fontId="5" fillId="7" borderId="5" xfId="0" applyFont="1" applyFill="1" applyBorder="1" applyAlignment="1">
      <alignment horizontal="left"/>
    </xf>
    <xf numFmtId="0" fontId="0" fillId="7" borderId="5" xfId="0" applyFill="1" applyBorder="1" applyAlignment="1">
      <alignment horizontal="center"/>
    </xf>
    <xf numFmtId="164" fontId="0" fillId="7" borderId="13" xfId="0" applyNumberFormat="1" applyFill="1" applyBorder="1" applyAlignment="1">
      <alignment horizontal="center"/>
    </xf>
    <xf numFmtId="0" fontId="0" fillId="7" borderId="1" xfId="0" applyFill="1" applyBorder="1"/>
    <xf numFmtId="0" fontId="0" fillId="7" borderId="14" xfId="0" applyFill="1" applyBorder="1"/>
    <xf numFmtId="0" fontId="5" fillId="7" borderId="1" xfId="0" applyFont="1" applyFill="1" applyBorder="1" applyAlignment="1">
      <alignment horizontal="left"/>
    </xf>
    <xf numFmtId="0" fontId="0" fillId="7" borderId="1" xfId="0" applyFill="1" applyBorder="1" applyAlignment="1">
      <alignment horizontal="center"/>
    </xf>
    <xf numFmtId="164" fontId="0" fillId="7" borderId="1" xfId="0" applyNumberFormat="1" applyFill="1" applyBorder="1" applyAlignment="1">
      <alignment horizontal="center"/>
    </xf>
    <xf numFmtId="0" fontId="4" fillId="2" borderId="16" xfId="0" applyFont="1" applyFill="1" applyBorder="1" applyAlignment="1">
      <alignment horizontal="center"/>
    </xf>
    <xf numFmtId="0" fontId="4" fillId="2" borderId="6" xfId="0" applyFont="1" applyFill="1" applyBorder="1" applyAlignment="1">
      <alignment horizontal="center"/>
    </xf>
    <xf numFmtId="40" fontId="4" fillId="2" borderId="16" xfId="0" applyNumberFormat="1" applyFont="1" applyFill="1" applyBorder="1" applyAlignment="1">
      <alignment horizontal="center"/>
    </xf>
    <xf numFmtId="1" fontId="0" fillId="4" borderId="5" xfId="0" applyNumberFormat="1" applyFill="1" applyBorder="1" applyAlignment="1" applyProtection="1">
      <alignment horizontal="center" vertical="center"/>
      <protection locked="0"/>
    </xf>
    <xf numFmtId="0" fontId="5" fillId="3" borderId="5" xfId="0" applyFont="1" applyFill="1" applyBorder="1"/>
    <xf numFmtId="0" fontId="4" fillId="3" borderId="17" xfId="0" applyFont="1" applyFill="1" applyBorder="1" applyAlignment="1">
      <alignment horizontal="center"/>
    </xf>
    <xf numFmtId="164" fontId="5" fillId="8" borderId="17" xfId="1" applyNumberFormat="1" applyFill="1" applyBorder="1" applyAlignment="1" applyProtection="1">
      <alignment horizontal="center"/>
    </xf>
    <xf numFmtId="164" fontId="0" fillId="3" borderId="5" xfId="0" applyNumberFormat="1" applyFill="1" applyBorder="1"/>
    <xf numFmtId="166" fontId="0" fillId="3" borderId="5" xfId="0" applyNumberFormat="1" applyFill="1" applyBorder="1" applyAlignment="1">
      <alignment horizontal="center"/>
    </xf>
    <xf numFmtId="164" fontId="0" fillId="3" borderId="5" xfId="0" applyNumberFormat="1" applyFill="1" applyBorder="1" applyAlignment="1">
      <alignment horizontal="center" vertical="center"/>
    </xf>
    <xf numFmtId="164" fontId="0" fillId="3" borderId="17" xfId="0" applyNumberFormat="1" applyFill="1" applyBorder="1"/>
    <xf numFmtId="0" fontId="0" fillId="3" borderId="5" xfId="0" applyFill="1" applyBorder="1" applyAlignment="1">
      <alignment horizontal="center" vertical="center"/>
    </xf>
    <xf numFmtId="164" fontId="6" fillId="3" borderId="5" xfId="1" applyNumberFormat="1" applyFont="1" applyFill="1" applyBorder="1" applyAlignment="1" applyProtection="1">
      <alignment horizontal="center"/>
    </xf>
    <xf numFmtId="164" fontId="4" fillId="5" borderId="5" xfId="1" applyNumberFormat="1" applyFont="1" applyFill="1" applyBorder="1" applyAlignment="1" applyProtection="1">
      <alignment horizontal="center"/>
    </xf>
    <xf numFmtId="164" fontId="0" fillId="8" borderId="5" xfId="0" applyNumberFormat="1" applyFill="1" applyBorder="1" applyAlignment="1">
      <alignment horizontal="center" vertical="center"/>
    </xf>
    <xf numFmtId="164" fontId="5" fillId="3" borderId="5" xfId="1" applyNumberFormat="1" applyFill="1" applyBorder="1" applyAlignment="1" applyProtection="1">
      <alignment horizontal="center"/>
    </xf>
    <xf numFmtId="166" fontId="0" fillId="5" borderId="5" xfId="0" applyNumberFormat="1" applyFill="1" applyBorder="1" applyAlignment="1">
      <alignment horizontal="center"/>
    </xf>
    <xf numFmtId="164" fontId="5" fillId="8" borderId="5" xfId="1" applyNumberFormat="1" applyFill="1" applyBorder="1" applyAlignment="1" applyProtection="1">
      <alignment horizontal="center"/>
    </xf>
    <xf numFmtId="40" fontId="0" fillId="3" borderId="5" xfId="0" applyNumberFormat="1" applyFill="1" applyBorder="1"/>
    <xf numFmtId="0" fontId="5" fillId="5" borderId="17" xfId="0" applyFont="1" applyFill="1" applyBorder="1"/>
    <xf numFmtId="166" fontId="0" fillId="5" borderId="17" xfId="0" applyNumberFormat="1" applyFill="1" applyBorder="1" applyAlignment="1">
      <alignment horizontal="center"/>
    </xf>
    <xf numFmtId="1" fontId="0" fillId="3" borderId="5" xfId="0" applyNumberFormat="1" applyFill="1" applyBorder="1" applyAlignment="1">
      <alignment horizontal="center" vertical="center"/>
    </xf>
    <xf numFmtId="0" fontId="0" fillId="3" borderId="17" xfId="0" applyFill="1" applyBorder="1"/>
    <xf numFmtId="166" fontId="0" fillId="3" borderId="17" xfId="0" applyNumberFormat="1" applyFill="1" applyBorder="1" applyAlignment="1">
      <alignment horizontal="center"/>
    </xf>
    <xf numFmtId="164" fontId="0" fillId="8" borderId="5" xfId="0" applyNumberFormat="1" applyFill="1" applyBorder="1" applyAlignment="1">
      <alignment horizontal="center"/>
    </xf>
    <xf numFmtId="164" fontId="4" fillId="7" borderId="5" xfId="1" applyNumberFormat="1" applyFont="1" applyFill="1" applyBorder="1" applyAlignment="1" applyProtection="1">
      <alignment horizontal="center"/>
    </xf>
    <xf numFmtId="164" fontId="4" fillId="7" borderId="5" xfId="0" applyNumberFormat="1" applyFont="1" applyFill="1" applyBorder="1" applyAlignment="1">
      <alignment horizontal="center" vertical="center"/>
    </xf>
    <xf numFmtId="0" fontId="5" fillId="7" borderId="8" xfId="0" applyFont="1" applyFill="1" applyBorder="1" applyAlignment="1">
      <alignment vertical="center" wrapText="1"/>
    </xf>
    <xf numFmtId="0" fontId="0" fillId="4" borderId="5" xfId="0" applyFill="1" applyBorder="1" applyAlignment="1" applyProtection="1">
      <alignment horizontal="left" vertical="center" wrapText="1"/>
      <protection locked="0"/>
    </xf>
    <xf numFmtId="164" fontId="0" fillId="4" borderId="5" xfId="0" applyNumberFormat="1" applyFill="1" applyBorder="1" applyAlignment="1" applyProtection="1">
      <alignment horizontal="center" vertical="center"/>
      <protection locked="0"/>
    </xf>
    <xf numFmtId="164" fontId="2" fillId="3" borderId="5" xfId="0" applyNumberFormat="1" applyFont="1" applyFill="1" applyBorder="1" applyAlignment="1">
      <alignment horizontal="center" vertical="center"/>
    </xf>
    <xf numFmtId="164" fontId="4" fillId="7" borderId="5" xfId="1" applyNumberFormat="1" applyFont="1" applyFill="1" applyBorder="1" applyAlignment="1" applyProtection="1">
      <alignment horizontal="center" vertical="center"/>
    </xf>
    <xf numFmtId="0" fontId="0" fillId="3" borderId="8" xfId="0" applyFill="1" applyBorder="1"/>
    <xf numFmtId="0" fontId="0" fillId="3" borderId="8" xfId="0" applyFill="1" applyBorder="1" applyAlignment="1">
      <alignment horizontal="center" vertical="center"/>
    </xf>
    <xf numFmtId="164" fontId="2" fillId="9" borderId="8" xfId="1" applyNumberFormat="1" applyFont="1" applyFill="1" applyBorder="1" applyAlignment="1" applyProtection="1">
      <alignment horizontal="center"/>
    </xf>
    <xf numFmtId="0" fontId="7" fillId="3" borderId="5" xfId="0" applyFont="1" applyFill="1" applyBorder="1"/>
    <xf numFmtId="164" fontId="0" fillId="4" borderId="5" xfId="0" applyNumberFormat="1" applyFill="1" applyBorder="1" applyAlignment="1" applyProtection="1">
      <alignment horizontal="center"/>
      <protection locked="0"/>
    </xf>
    <xf numFmtId="167" fontId="8" fillId="8" borderId="5" xfId="1" applyNumberFormat="1" applyFont="1" applyFill="1" applyBorder="1" applyAlignment="1" applyProtection="1">
      <alignment horizontal="center"/>
    </xf>
    <xf numFmtId="167" fontId="4" fillId="5" borderId="5" xfId="0" applyNumberFormat="1" applyFont="1" applyFill="1" applyBorder="1" applyAlignment="1">
      <alignment horizontal="center"/>
    </xf>
    <xf numFmtId="164" fontId="3" fillId="9" borderId="5" xfId="1" applyNumberFormat="1" applyFont="1" applyFill="1" applyBorder="1" applyAlignment="1" applyProtection="1">
      <alignment horizontal="center"/>
    </xf>
    <xf numFmtId="0" fontId="4" fillId="3" borderId="5" xfId="0" applyFont="1" applyFill="1" applyBorder="1"/>
    <xf numFmtId="164" fontId="4" fillId="9" borderId="5" xfId="0" applyNumberFormat="1" applyFont="1" applyFill="1" applyBorder="1" applyAlignment="1">
      <alignment horizontal="center"/>
    </xf>
    <xf numFmtId="0" fontId="9" fillId="0" borderId="0" xfId="0" applyFont="1" applyAlignment="1">
      <alignment horizontal="center" vertical="center" wrapText="1"/>
    </xf>
    <xf numFmtId="40" fontId="0" fillId="0" borderId="0" xfId="0" applyNumberFormat="1"/>
    <xf numFmtId="0" fontId="0" fillId="4" borderId="5" xfId="0" applyFill="1" applyBorder="1" applyProtection="1">
      <protection locked="0"/>
    </xf>
    <xf numFmtId="0" fontId="4" fillId="10" borderId="19" xfId="0" applyFont="1" applyFill="1" applyBorder="1" applyAlignment="1">
      <alignment horizontal="right"/>
    </xf>
    <xf numFmtId="0" fontId="0" fillId="10" borderId="20" xfId="0" applyFill="1" applyBorder="1"/>
    <xf numFmtId="40" fontId="0" fillId="10" borderId="21" xfId="0" applyNumberFormat="1" applyFill="1" applyBorder="1"/>
    <xf numFmtId="0" fontId="0" fillId="10" borderId="22" xfId="0" applyFill="1" applyBorder="1"/>
    <xf numFmtId="0" fontId="0" fillId="10" borderId="0" xfId="0" applyFill="1"/>
    <xf numFmtId="40" fontId="0" fillId="10" borderId="6" xfId="0" applyNumberFormat="1" applyFill="1" applyBorder="1"/>
    <xf numFmtId="0" fontId="0" fillId="10" borderId="10" xfId="0" applyFill="1" applyBorder="1"/>
    <xf numFmtId="0" fontId="0" fillId="10" borderId="23" xfId="0" applyFill="1" applyBorder="1"/>
    <xf numFmtId="40" fontId="0" fillId="10" borderId="9" xfId="0" applyNumberFormat="1" applyFill="1" applyBorder="1"/>
    <xf numFmtId="0" fontId="1" fillId="2" borderId="1" xfId="0" applyFont="1" applyFill="1" applyBorder="1" applyAlignment="1">
      <alignment horizontal="center" vertical="center"/>
    </xf>
    <xf numFmtId="0" fontId="3" fillId="4" borderId="5" xfId="0" applyFont="1" applyFill="1" applyBorder="1" applyAlignment="1" applyProtection="1">
      <alignment horizontal="left" vertical="center"/>
      <protection locked="0"/>
    </xf>
    <xf numFmtId="14" fontId="2" fillId="4" borderId="5" xfId="0" applyNumberFormat="1" applyFont="1" applyFill="1" applyBorder="1" applyAlignment="1" applyProtection="1">
      <alignment horizontal="center" vertical="center"/>
      <protection locked="0"/>
    </xf>
    <xf numFmtId="0" fontId="3" fillId="6" borderId="15" xfId="0" applyFont="1" applyFill="1" applyBorder="1" applyAlignment="1">
      <alignment horizontal="center"/>
    </xf>
    <xf numFmtId="0" fontId="4" fillId="5" borderId="5" xfId="0" applyFont="1" applyFill="1" applyBorder="1" applyAlignment="1">
      <alignment horizontal="center" vertical="center"/>
    </xf>
    <xf numFmtId="0" fontId="10" fillId="4" borderId="18" xfId="0" applyFont="1" applyFill="1" applyBorder="1" applyAlignment="1">
      <alignment horizontal="center" vertical="center" wrapText="1"/>
    </xf>
    <xf numFmtId="14" fontId="4" fillId="10" borderId="20" xfId="0" applyNumberFormat="1" applyFont="1" applyFill="1" applyBorder="1" applyAlignment="1">
      <alignment horizontal="left"/>
    </xf>
    <xf numFmtId="0" fontId="4" fillId="7" borderId="5" xfId="0" applyFont="1" applyFill="1" applyBorder="1" applyAlignment="1">
      <alignment horizontal="center" vertical="center"/>
    </xf>
    <xf numFmtId="164" fontId="2" fillId="9" borderId="5" xfId="0" applyNumberFormat="1" applyFont="1" applyFill="1" applyBorder="1" applyAlignment="1">
      <alignment horizontal="center" vertical="center"/>
    </xf>
  </cellXfs>
  <cellStyles count="2">
    <cellStyle name="Komma" xfId="1" builtinId="3"/>
    <cellStyle name="Standard" xfId="0" builtinId="0"/>
  </cellStyles>
  <dxfs count="0"/>
  <tableStyles count="0" defaultTableStyle="TableStyleMedium2" defaultPivotStyle="PivotStyleLight16"/>
  <colors>
    <indexedColors>
      <rgbColor rgb="FF000000"/>
      <rgbColor rgb="FFF2F2F2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6D9F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D9D9D9"/>
      <rgbColor rgb="FFFFFF99"/>
      <rgbColor rgb="FFC3D69B"/>
      <rgbColor rgb="FFFF99CC"/>
      <rgbColor rgb="FFCC99FF"/>
      <rgbColor rgb="FFE6B9B8"/>
      <rgbColor rgb="FF3366FF"/>
      <rgbColor rgb="FF33CCCC"/>
      <rgbColor rgb="FF92D050"/>
      <rgbColor rgb="FFFFCC00"/>
      <rgbColor rgb="FFFF9900"/>
      <rgbColor rgb="FFFF6600"/>
      <rgbColor rgb="FF666699"/>
      <rgbColor rgb="FFA6A6A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54"/>
  <sheetViews>
    <sheetView tabSelected="1" zoomScaleNormal="100" workbookViewId="0">
      <selection activeCell="M39" sqref="M39"/>
    </sheetView>
  </sheetViews>
  <sheetFormatPr baseColWidth="10" defaultColWidth="11.5703125" defaultRowHeight="12.75" x14ac:dyDescent="0.2"/>
  <cols>
    <col min="1" max="1" width="21.85546875" customWidth="1"/>
    <col min="2" max="2" width="4.28515625" customWidth="1"/>
    <col min="3" max="3" width="15" customWidth="1"/>
    <col min="4" max="4" width="11.85546875" customWidth="1"/>
    <col min="5" max="5" width="9.28515625" customWidth="1"/>
    <col min="6" max="6" width="10.28515625" customWidth="1"/>
    <col min="7" max="7" width="12.85546875" customWidth="1"/>
  </cols>
  <sheetData>
    <row r="1" spans="1:7" ht="23.85" customHeight="1" x14ac:dyDescent="0.2">
      <c r="A1" s="86" t="s">
        <v>55</v>
      </c>
      <c r="B1" s="86"/>
      <c r="C1" s="86"/>
      <c r="D1" s="86"/>
      <c r="E1" s="86"/>
      <c r="F1" s="86"/>
      <c r="G1" s="86"/>
    </row>
    <row r="2" spans="1:7" ht="15.75" x14ac:dyDescent="0.25">
      <c r="A2" s="1" t="s">
        <v>0</v>
      </c>
      <c r="B2" s="2"/>
      <c r="C2" s="2"/>
      <c r="D2" s="2" t="s">
        <v>1</v>
      </c>
      <c r="E2" s="2" t="s">
        <v>2</v>
      </c>
      <c r="F2" s="2"/>
      <c r="G2" s="3"/>
    </row>
    <row r="3" spans="1:7" ht="15.75" x14ac:dyDescent="0.2">
      <c r="A3" s="87"/>
      <c r="B3" s="87"/>
      <c r="C3" s="87"/>
      <c r="D3" s="88"/>
      <c r="E3" s="4" t="s">
        <v>56</v>
      </c>
      <c r="F3" s="5"/>
      <c r="G3" s="6"/>
    </row>
    <row r="4" spans="1:7" ht="15.75" x14ac:dyDescent="0.2">
      <c r="A4" s="87"/>
      <c r="B4" s="87"/>
      <c r="C4" s="87"/>
      <c r="D4" s="88"/>
      <c r="E4" s="4" t="s">
        <v>3</v>
      </c>
      <c r="F4" s="5"/>
      <c r="G4" s="7"/>
    </row>
    <row r="5" spans="1:7" ht="15" x14ac:dyDescent="0.25">
      <c r="A5" s="8" t="s">
        <v>4</v>
      </c>
      <c r="B5" s="9"/>
      <c r="C5" s="10" t="s">
        <v>5</v>
      </c>
      <c r="D5" s="11" t="s">
        <v>6</v>
      </c>
      <c r="E5" s="11" t="s">
        <v>7</v>
      </c>
      <c r="F5" s="12" t="s">
        <v>8</v>
      </c>
      <c r="G5" s="13" t="s">
        <v>9</v>
      </c>
    </row>
    <row r="6" spans="1:7" ht="15" x14ac:dyDescent="0.25">
      <c r="A6" s="14" t="s">
        <v>10</v>
      </c>
      <c r="B6" s="15"/>
      <c r="C6" s="16"/>
      <c r="D6" s="16"/>
      <c r="E6" s="17">
        <v>30</v>
      </c>
      <c r="F6" s="18"/>
      <c r="G6" s="17"/>
    </row>
    <row r="7" spans="1:7" ht="15" x14ac:dyDescent="0.25">
      <c r="A7" s="14" t="s">
        <v>11</v>
      </c>
      <c r="B7" s="15"/>
      <c r="C7" s="16"/>
      <c r="D7" s="16"/>
      <c r="E7" s="17">
        <v>9</v>
      </c>
      <c r="F7" s="18"/>
      <c r="G7" s="17"/>
    </row>
    <row r="8" spans="1:7" ht="15" x14ac:dyDescent="0.25">
      <c r="A8" s="14" t="s">
        <v>12</v>
      </c>
      <c r="B8" s="15"/>
      <c r="C8" s="16"/>
      <c r="D8" s="16"/>
      <c r="E8" s="17">
        <v>15</v>
      </c>
      <c r="F8" s="18"/>
      <c r="G8" s="17"/>
    </row>
    <row r="9" spans="1:7" ht="15" x14ac:dyDescent="0.25">
      <c r="A9" s="14" t="s">
        <v>13</v>
      </c>
      <c r="B9" s="15"/>
      <c r="C9" s="16"/>
      <c r="D9" s="16"/>
      <c r="E9" s="17">
        <v>9</v>
      </c>
      <c r="F9" s="18"/>
      <c r="G9" s="17"/>
    </row>
    <row r="10" spans="1:7" ht="15" x14ac:dyDescent="0.25">
      <c r="A10" s="14" t="s">
        <v>14</v>
      </c>
      <c r="B10" s="15"/>
      <c r="C10" s="16"/>
      <c r="D10" s="16"/>
      <c r="E10" s="17"/>
      <c r="F10" s="19">
        <v>35</v>
      </c>
      <c r="G10" s="17"/>
    </row>
    <row r="11" spans="1:7" ht="15" x14ac:dyDescent="0.25">
      <c r="A11" s="14" t="s">
        <v>15</v>
      </c>
      <c r="B11" s="15"/>
      <c r="C11" s="16"/>
      <c r="D11" s="16"/>
      <c r="E11" s="17"/>
      <c r="F11" s="19">
        <v>23</v>
      </c>
      <c r="G11" s="17"/>
    </row>
    <row r="12" spans="1:7" ht="15" x14ac:dyDescent="0.25">
      <c r="A12" s="14" t="s">
        <v>16</v>
      </c>
      <c r="B12" s="15"/>
      <c r="C12" s="16"/>
      <c r="D12" s="16"/>
      <c r="E12" s="17"/>
      <c r="F12" s="19">
        <v>23</v>
      </c>
      <c r="G12" s="17"/>
    </row>
    <row r="13" spans="1:7" ht="15" x14ac:dyDescent="0.25">
      <c r="A13" s="14" t="s">
        <v>17</v>
      </c>
      <c r="B13" s="15"/>
      <c r="C13" s="16"/>
      <c r="D13" s="16"/>
      <c r="E13" s="17"/>
      <c r="F13" s="19">
        <v>23</v>
      </c>
      <c r="G13" s="17"/>
    </row>
    <row r="14" spans="1:7" ht="15" x14ac:dyDescent="0.25">
      <c r="A14" s="14"/>
      <c r="B14" s="15"/>
      <c r="C14" s="16"/>
      <c r="D14" s="16"/>
      <c r="E14" s="17"/>
      <c r="F14" s="19"/>
      <c r="G14" s="17"/>
    </row>
    <row r="15" spans="1:7" ht="15" x14ac:dyDescent="0.25">
      <c r="A15" s="20"/>
      <c r="B15" s="21"/>
      <c r="C15" s="22" t="s">
        <v>19</v>
      </c>
      <c r="D15" s="22"/>
      <c r="E15" s="22"/>
      <c r="F15" s="23">
        <v>17</v>
      </c>
      <c r="G15" s="23">
        <v>35</v>
      </c>
    </row>
    <row r="16" spans="1:7" ht="15" x14ac:dyDescent="0.25">
      <c r="A16" s="20"/>
      <c r="B16" s="21"/>
      <c r="C16" s="22" t="s">
        <v>12</v>
      </c>
      <c r="D16" s="22"/>
      <c r="E16" s="22"/>
      <c r="F16" s="23">
        <v>8</v>
      </c>
      <c r="G16" s="23">
        <v>17</v>
      </c>
    </row>
    <row r="17" spans="1:7" ht="15" x14ac:dyDescent="0.25">
      <c r="A17" s="20"/>
      <c r="B17" s="21"/>
      <c r="C17" s="22" t="s">
        <v>13</v>
      </c>
      <c r="D17" s="22"/>
      <c r="E17" s="22"/>
      <c r="F17" s="23">
        <v>8</v>
      </c>
      <c r="G17" s="23">
        <v>15</v>
      </c>
    </row>
    <row r="18" spans="1:7" ht="15" x14ac:dyDescent="0.25">
      <c r="A18" s="20"/>
      <c r="B18" s="21"/>
      <c r="C18" s="22" t="s">
        <v>20</v>
      </c>
      <c r="D18" s="24" t="s">
        <v>21</v>
      </c>
      <c r="E18" s="25"/>
      <c r="F18" s="26">
        <v>30</v>
      </c>
      <c r="G18" s="23"/>
    </row>
    <row r="19" spans="1:7" ht="15" x14ac:dyDescent="0.25">
      <c r="A19" s="20"/>
      <c r="B19" s="21"/>
      <c r="C19" s="22"/>
      <c r="D19" s="24" t="s">
        <v>22</v>
      </c>
      <c r="E19" s="25"/>
      <c r="F19" s="26">
        <v>58</v>
      </c>
      <c r="G19" s="23"/>
    </row>
    <row r="20" spans="1:7" ht="15" x14ac:dyDescent="0.25">
      <c r="A20" s="27"/>
      <c r="B20" s="28"/>
      <c r="C20" s="27"/>
      <c r="D20" s="29" t="s">
        <v>23</v>
      </c>
      <c r="E20" s="30"/>
      <c r="F20" s="31">
        <v>99</v>
      </c>
      <c r="G20" s="31"/>
    </row>
    <row r="21" spans="1:7" ht="21" x14ac:dyDescent="0.35">
      <c r="A21" s="89" t="s">
        <v>24</v>
      </c>
      <c r="B21" s="89"/>
      <c r="C21" s="89"/>
      <c r="D21" s="89"/>
      <c r="E21" s="89"/>
      <c r="F21" s="89"/>
      <c r="G21" s="89"/>
    </row>
    <row r="22" spans="1:7" ht="15" x14ac:dyDescent="0.25">
      <c r="A22" s="32" t="s">
        <v>25</v>
      </c>
      <c r="B22" s="33" t="s">
        <v>26</v>
      </c>
      <c r="C22" s="32" t="s">
        <v>27</v>
      </c>
      <c r="D22" s="32" t="s">
        <v>28</v>
      </c>
      <c r="E22" s="32" t="s">
        <v>29</v>
      </c>
      <c r="F22" s="32" t="s">
        <v>30</v>
      </c>
      <c r="G22" s="34" t="s">
        <v>30</v>
      </c>
    </row>
    <row r="23" spans="1:7" ht="15" x14ac:dyDescent="0.25">
      <c r="A23" s="16" t="s">
        <v>10</v>
      </c>
      <c r="B23" s="35"/>
      <c r="C23" s="16" t="s">
        <v>31</v>
      </c>
      <c r="D23" s="36"/>
      <c r="E23" s="37"/>
      <c r="F23" s="38"/>
      <c r="G23" s="39"/>
    </row>
    <row r="24" spans="1:7" ht="15" x14ac:dyDescent="0.25">
      <c r="A24" s="16" t="s">
        <v>11</v>
      </c>
      <c r="B24" s="35"/>
      <c r="C24" s="16" t="s">
        <v>31</v>
      </c>
      <c r="D24" s="36"/>
      <c r="E24" s="37"/>
      <c r="F24" s="38"/>
      <c r="G24" s="39"/>
    </row>
    <row r="25" spans="1:7" ht="15" x14ac:dyDescent="0.25">
      <c r="A25" s="16" t="s">
        <v>12</v>
      </c>
      <c r="B25" s="35"/>
      <c r="C25" s="16" t="s">
        <v>31</v>
      </c>
      <c r="D25" s="40"/>
      <c r="E25" s="41"/>
      <c r="F25" s="38" t="str">
        <f>IF(B25="","",B25*E8)</f>
        <v/>
      </c>
      <c r="G25" s="39"/>
    </row>
    <row r="26" spans="1:7" ht="15" x14ac:dyDescent="0.25">
      <c r="A26" s="16" t="s">
        <v>13</v>
      </c>
      <c r="B26" s="35"/>
      <c r="C26" s="16" t="s">
        <v>31</v>
      </c>
      <c r="D26" s="40"/>
      <c r="E26" s="41"/>
      <c r="F26" s="38" t="str">
        <f>IF(B26="","",B26*E9)</f>
        <v/>
      </c>
      <c r="G26" s="42"/>
    </row>
    <row r="27" spans="1:7" ht="15" x14ac:dyDescent="0.25">
      <c r="A27" s="36"/>
      <c r="B27" s="43"/>
      <c r="C27" s="36"/>
      <c r="D27" s="44"/>
      <c r="E27" s="90" t="s">
        <v>32</v>
      </c>
      <c r="F27" s="90"/>
      <c r="G27" s="45">
        <f>SUM(F23:F25)</f>
        <v>0</v>
      </c>
    </row>
    <row r="28" spans="1:7" ht="15" x14ac:dyDescent="0.25">
      <c r="A28" s="16" t="s">
        <v>14</v>
      </c>
      <c r="B28" s="35"/>
      <c r="C28" s="16" t="s">
        <v>33</v>
      </c>
      <c r="D28" s="36"/>
      <c r="E28" s="41"/>
      <c r="F28" s="46" t="str">
        <f>IF(B28="","",IF(B28=0,0,IF(B28=1,F10,"Fehler")))</f>
        <v/>
      </c>
      <c r="G28" s="47"/>
    </row>
    <row r="29" spans="1:7" ht="15" x14ac:dyDescent="0.25">
      <c r="A29" s="16" t="s">
        <v>34</v>
      </c>
      <c r="B29" s="35"/>
      <c r="C29" s="16" t="s">
        <v>33</v>
      </c>
      <c r="D29" s="36"/>
      <c r="E29" s="41"/>
      <c r="F29" s="46"/>
      <c r="G29" s="47"/>
    </row>
    <row r="30" spans="1:7" ht="15" x14ac:dyDescent="0.25">
      <c r="A30" s="16" t="s">
        <v>16</v>
      </c>
      <c r="B30" s="35"/>
      <c r="C30" s="16" t="s">
        <v>33</v>
      </c>
      <c r="D30" s="36"/>
      <c r="E30" s="41"/>
      <c r="F30" s="46" t="str">
        <f>IF(B30="","",IF(B30=0,0,IF(B30=1,F12,"Fehler")))</f>
        <v/>
      </c>
      <c r="G30" s="47"/>
    </row>
    <row r="31" spans="1:7" ht="15" x14ac:dyDescent="0.25">
      <c r="A31" s="16" t="s">
        <v>17</v>
      </c>
      <c r="B31" s="35"/>
      <c r="C31" s="16" t="s">
        <v>33</v>
      </c>
      <c r="D31" s="36"/>
      <c r="E31" s="41"/>
      <c r="F31" s="46" t="str">
        <f>IF(B31="","",IF(B31=0,0,IF(B31=1,F13,"Fehler")))</f>
        <v/>
      </c>
      <c r="G31" s="47"/>
    </row>
    <row r="32" spans="1:7" ht="15" x14ac:dyDescent="0.25">
      <c r="A32" s="16" t="s">
        <v>18</v>
      </c>
      <c r="B32" s="35"/>
      <c r="C32" s="16" t="s">
        <v>33</v>
      </c>
      <c r="D32" s="36"/>
      <c r="E32" s="41"/>
      <c r="F32" s="46" t="str">
        <f>IF(B32="","",IF(B32=0,0,IF(B32=1,F14,"Fehler")))</f>
        <v/>
      </c>
      <c r="G32" s="47"/>
    </row>
    <row r="33" spans="1:7" ht="15" x14ac:dyDescent="0.25">
      <c r="A33" s="36"/>
      <c r="B33" s="43"/>
      <c r="C33" s="36"/>
      <c r="D33" s="36"/>
      <c r="E33" s="90" t="s">
        <v>35</v>
      </c>
      <c r="F33" s="90"/>
      <c r="G33" s="45"/>
    </row>
    <row r="34" spans="1:7" ht="15" x14ac:dyDescent="0.25">
      <c r="A34" s="16" t="s">
        <v>36</v>
      </c>
      <c r="B34" s="35"/>
      <c r="C34" s="16" t="s">
        <v>37</v>
      </c>
      <c r="D34" s="48">
        <v>0.2</v>
      </c>
      <c r="E34" s="41"/>
      <c r="F34" s="49"/>
      <c r="G34" s="50"/>
    </row>
    <row r="35" spans="1:7" ht="15" x14ac:dyDescent="0.25">
      <c r="A35" s="16" t="s">
        <v>36</v>
      </c>
      <c r="B35" s="35"/>
      <c r="C35" s="51" t="s">
        <v>38</v>
      </c>
      <c r="D35" s="52">
        <v>0.5</v>
      </c>
      <c r="E35" s="41"/>
      <c r="F35" s="49" t="str">
        <f>IF(B35=0,"",IF(B35=1,(_ZW1+_ZW2)*D35,"Fehler"))</f>
        <v/>
      </c>
      <c r="G35" s="50"/>
    </row>
    <row r="36" spans="1:7" ht="15" x14ac:dyDescent="0.25">
      <c r="A36" s="36"/>
      <c r="B36" s="53"/>
      <c r="C36" s="54"/>
      <c r="D36" s="55"/>
      <c r="E36" s="90" t="s">
        <v>39</v>
      </c>
      <c r="F36" s="90"/>
      <c r="G36" s="45"/>
    </row>
    <row r="37" spans="1:7" ht="15" x14ac:dyDescent="0.25">
      <c r="A37" s="22" t="s">
        <v>40</v>
      </c>
      <c r="B37" s="35"/>
      <c r="C37" s="22" t="s">
        <v>33</v>
      </c>
      <c r="D37" s="36"/>
      <c r="E37" s="41"/>
      <c r="F37" s="56" t="str">
        <f>IF(B37="","",IF(B37=0,0,IF(B37=1,F15,IF(B37=2,G15,"Fehler"))))</f>
        <v/>
      </c>
      <c r="G37" s="47"/>
    </row>
    <row r="38" spans="1:7" ht="15" x14ac:dyDescent="0.25">
      <c r="A38" s="22" t="s">
        <v>41</v>
      </c>
      <c r="B38" s="35"/>
      <c r="C38" s="22" t="s">
        <v>33</v>
      </c>
      <c r="D38" s="36"/>
      <c r="E38" s="41"/>
      <c r="F38" s="56" t="str">
        <f>IF(B38="","",IF(B38=0,0,IF(B38=1,F16,IF(B38=2,G16,"Fehler"))))</f>
        <v/>
      </c>
      <c r="G38" s="47"/>
    </row>
    <row r="39" spans="1:7" ht="15" x14ac:dyDescent="0.25">
      <c r="A39" s="22" t="s">
        <v>42</v>
      </c>
      <c r="B39" s="35"/>
      <c r="C39" s="22" t="s">
        <v>33</v>
      </c>
      <c r="D39" s="36"/>
      <c r="E39" s="41"/>
      <c r="F39" s="56" t="str">
        <f>IF(B39="","",IF(B39=0,0,IF(B39=1,F17,IF(B39=2,G17,"Fehler"))))</f>
        <v/>
      </c>
      <c r="G39" s="47"/>
    </row>
    <row r="40" spans="1:7" ht="15" x14ac:dyDescent="0.25">
      <c r="A40" s="36"/>
      <c r="B40" s="43"/>
      <c r="C40" s="36"/>
      <c r="D40" s="36"/>
      <c r="E40" s="93" t="s">
        <v>43</v>
      </c>
      <c r="F40" s="93"/>
      <c r="G40" s="57">
        <f>SUM(F37:F39)</f>
        <v>0</v>
      </c>
    </row>
    <row r="41" spans="1:7" ht="15" x14ac:dyDescent="0.25">
      <c r="A41" s="22" t="s">
        <v>20</v>
      </c>
      <c r="B41" s="35"/>
      <c r="C41" s="22" t="s">
        <v>33</v>
      </c>
      <c r="D41" s="36"/>
      <c r="E41" s="41"/>
      <c r="F41" s="36"/>
      <c r="G41" s="58" t="str">
        <f>IF(B41="","",IF(B41=0,0,IF(B41=1,F18,IF(B41=2,F19,IF(B41=3,F20,"Fehler")))))</f>
        <v/>
      </c>
    </row>
    <row r="42" spans="1:7" ht="26.1" customHeight="1" x14ac:dyDescent="0.2">
      <c r="A42" s="59" t="s">
        <v>44</v>
      </c>
      <c r="B42" s="35"/>
      <c r="C42" s="60"/>
      <c r="D42" s="61"/>
      <c r="E42" s="62"/>
      <c r="F42" s="62"/>
      <c r="G42" s="63" t="str">
        <f>IF(B42="","",IF(B42=0,0,IF(B42=1,D42,"Fehler")))</f>
        <v/>
      </c>
    </row>
    <row r="43" spans="1:7" ht="17.100000000000001" customHeight="1" x14ac:dyDescent="0.25">
      <c r="A43" s="64"/>
      <c r="B43" s="65"/>
      <c r="C43" s="64"/>
      <c r="D43" s="64"/>
      <c r="E43" s="94" t="s">
        <v>45</v>
      </c>
      <c r="F43" s="94"/>
      <c r="G43" s="66"/>
    </row>
    <row r="44" spans="1:7" ht="15" x14ac:dyDescent="0.25">
      <c r="A44" s="67" t="str">
        <f>IF(B44="","","Rabatte in € Miete")</f>
        <v/>
      </c>
      <c r="B44" s="35"/>
      <c r="C44" s="36"/>
      <c r="D44" s="68"/>
      <c r="E44" s="41"/>
      <c r="F44" s="69" t="str">
        <f>IF(B44="","",IF(B44=0,0,IF(B44=1,D44,"Fehler")))</f>
        <v/>
      </c>
      <c r="G44" s="70">
        <f>SUM(F44:F44)</f>
        <v>0</v>
      </c>
    </row>
    <row r="45" spans="1:7" ht="21" x14ac:dyDescent="0.35">
      <c r="A45" s="36"/>
      <c r="B45" s="43"/>
      <c r="C45" s="36"/>
      <c r="D45" s="94" t="s">
        <v>46</v>
      </c>
      <c r="E45" s="94"/>
      <c r="F45" s="94"/>
      <c r="G45" s="71">
        <f>SUM(G43-G44)</f>
        <v>0</v>
      </c>
    </row>
    <row r="46" spans="1:7" ht="18" thickBot="1" x14ac:dyDescent="0.3">
      <c r="A46" s="72" t="s">
        <v>47</v>
      </c>
      <c r="B46" s="72"/>
      <c r="C46" s="73">
        <v>50</v>
      </c>
      <c r="E46" s="74"/>
      <c r="F46" s="74"/>
      <c r="G46" s="75"/>
    </row>
    <row r="47" spans="1:7" ht="13.9" customHeight="1" x14ac:dyDescent="0.25">
      <c r="A47" s="72" t="s">
        <v>48</v>
      </c>
      <c r="B47" s="72"/>
      <c r="C47" s="73">
        <v>500</v>
      </c>
      <c r="E47" s="91" t="s">
        <v>49</v>
      </c>
      <c r="F47" s="91"/>
      <c r="G47" s="75"/>
    </row>
    <row r="48" spans="1:7" ht="15" x14ac:dyDescent="0.25">
      <c r="A48" s="72" t="s">
        <v>50</v>
      </c>
      <c r="B48" s="72"/>
      <c r="C48" s="76"/>
      <c r="E48" s="91"/>
      <c r="F48" s="91"/>
      <c r="G48" s="75"/>
    </row>
    <row r="49" spans="1:7" ht="15" x14ac:dyDescent="0.25">
      <c r="A49" s="72" t="s">
        <v>51</v>
      </c>
      <c r="B49" s="72"/>
      <c r="C49" s="76"/>
      <c r="E49" s="91"/>
      <c r="F49" s="91"/>
      <c r="G49" s="75"/>
    </row>
    <row r="50" spans="1:7" ht="8.25" customHeight="1" x14ac:dyDescent="0.2">
      <c r="G50" s="75"/>
    </row>
    <row r="51" spans="1:7" ht="15" x14ac:dyDescent="0.25">
      <c r="A51" s="77" t="s">
        <v>52</v>
      </c>
      <c r="B51" s="92">
        <f ca="1">TODAY()</f>
        <v>46128</v>
      </c>
      <c r="C51" s="92"/>
      <c r="D51" s="78"/>
      <c r="E51" s="78"/>
      <c r="F51" s="78"/>
      <c r="G51" s="79"/>
    </row>
    <row r="52" spans="1:7" x14ac:dyDescent="0.2">
      <c r="A52" s="80"/>
      <c r="B52" s="81"/>
      <c r="C52" s="81"/>
      <c r="D52" s="81"/>
      <c r="E52" s="81"/>
      <c r="F52" s="81"/>
      <c r="G52" s="82"/>
    </row>
    <row r="53" spans="1:7" ht="10.35" customHeight="1" x14ac:dyDescent="0.2">
      <c r="A53" s="83"/>
      <c r="B53" s="84"/>
      <c r="C53" s="84"/>
      <c r="D53" s="81"/>
      <c r="E53" s="84"/>
      <c r="F53" s="84"/>
      <c r="G53" s="85"/>
    </row>
    <row r="54" spans="1:7" x14ac:dyDescent="0.2">
      <c r="A54" s="83" t="s">
        <v>53</v>
      </c>
      <c r="B54" s="84"/>
      <c r="C54" s="84"/>
      <c r="D54" s="84"/>
      <c r="E54" s="84" t="s">
        <v>54</v>
      </c>
      <c r="F54" s="84"/>
      <c r="G54" s="85"/>
    </row>
  </sheetData>
  <sheetProtection selectLockedCells="1"/>
  <mergeCells count="12">
    <mergeCell ref="E47:F49"/>
    <mergeCell ref="B51:C51"/>
    <mergeCell ref="E33:F33"/>
    <mergeCell ref="E36:F36"/>
    <mergeCell ref="E40:F40"/>
    <mergeCell ref="E43:F43"/>
    <mergeCell ref="D45:F45"/>
    <mergeCell ref="A1:G1"/>
    <mergeCell ref="A3:C4"/>
    <mergeCell ref="D3:D4"/>
    <mergeCell ref="A21:G21"/>
    <mergeCell ref="E27:F27"/>
  </mergeCells>
  <pageMargins left="0.78740157480314965" right="0.70866141732283472" top="0.19685039370078741" bottom="7.874015748031496E-2" header="0.51181102362204722" footer="0.51181102362204722"/>
  <pageSetup paperSize="9" orientation="portrait" useFirstPageNumber="1" verticalDpi="30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3</vt:i4>
      </vt:variant>
    </vt:vector>
  </HeadingPairs>
  <TitlesOfParts>
    <vt:vector size="4" baseType="lpstr">
      <vt:lpstr>Tabelle1</vt:lpstr>
      <vt:lpstr>_ZW1</vt:lpstr>
      <vt:lpstr>_ZW2</vt:lpstr>
      <vt:lpstr>_ZW3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Regina Reiter</dc:creator>
  <dc:description/>
  <cp:lastModifiedBy>Anita Pichler</cp:lastModifiedBy>
  <cp:revision>15</cp:revision>
  <cp:lastPrinted>2025-12-19T08:14:38Z</cp:lastPrinted>
  <dcterms:created xsi:type="dcterms:W3CDTF">2018-10-24T12:17:57Z</dcterms:created>
  <dcterms:modified xsi:type="dcterms:W3CDTF">2026-04-16T08:33:41Z</dcterms:modified>
  <dc:language>de-AT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